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D4F878-E358-4784-9D44-B8450F7CA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81" i="1" l="1"/>
  <c r="L138" i="1"/>
  <c r="L119" i="1"/>
  <c r="L195" i="1"/>
  <c r="L157" i="1"/>
  <c r="H195" i="1"/>
  <c r="J195" i="1"/>
  <c r="F195" i="1"/>
  <c r="I195" i="1"/>
  <c r="L176" i="1"/>
  <c r="I176" i="1"/>
  <c r="G176" i="1"/>
  <c r="J157" i="1"/>
  <c r="H157" i="1"/>
  <c r="F157" i="1"/>
  <c r="J138" i="1"/>
  <c r="H138" i="1"/>
  <c r="F138" i="1"/>
  <c r="G119" i="1"/>
  <c r="J119" i="1"/>
  <c r="H119" i="1"/>
  <c r="F119" i="1"/>
  <c r="J100" i="1"/>
  <c r="H100" i="1"/>
  <c r="F100" i="1"/>
  <c r="L100" i="1"/>
  <c r="L81" i="1"/>
  <c r="G81" i="1"/>
  <c r="I81" i="1"/>
  <c r="I62" i="1"/>
  <c r="L62" i="1"/>
  <c r="J62" i="1"/>
  <c r="H62" i="1"/>
  <c r="F62" i="1"/>
  <c r="G62" i="1"/>
  <c r="F43" i="1"/>
  <c r="I43" i="1"/>
  <c r="H43" i="1"/>
  <c r="L43" i="1"/>
  <c r="G43" i="1"/>
  <c r="H24" i="1"/>
  <c r="L24" i="1"/>
  <c r="I24" i="1"/>
  <c r="F24" i="1"/>
  <c r="J24" i="1"/>
  <c r="G24" i="1"/>
  <c r="F196" i="1" l="1"/>
  <c r="J196" i="1"/>
  <c r="G196" i="1"/>
  <c r="I196" i="1"/>
  <c r="L196" i="1"/>
  <c r="H196" i="1"/>
</calcChain>
</file>

<file path=xl/sharedStrings.xml><?xml version="1.0" encoding="utf-8"?>
<sst xmlns="http://schemas.openxmlformats.org/spreadsheetml/2006/main" count="361" uniqueCount="164">
  <si>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</si>
  <si>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</si>
  <si>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</si>
  <si>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</si>
  <si>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</si>
  <si>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</si>
  <si>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</si>
  <si>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</si>
  <si>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</si>
  <si>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</si>
  <si>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</si>
  <si>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</si>
  <si>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</si>
  <si>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</si>
  <si>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</si>
  <si>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</si>
  <si>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</si>
  <si>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</si>
  <si>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</si>
  <si>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</si>
  <si>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</si>
  <si>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</si>
  <si>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</si>
  <si>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</si>
  <si>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</si>
  <si>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</si>
  <si>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</si>
  <si>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</si>
  <si>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</si>
  <si>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</si>
  <si>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</si>
  <si>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</si>
  <si>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</si>
  <si>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</si>
  <si>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</si>
  <si>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</si>
  <si>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</si>
  <si>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</si>
  <si>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</si>
  <si>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манная</t>
  </si>
  <si>
    <t>54-27 к</t>
  </si>
  <si>
    <t>чай с сахаром</t>
  </si>
  <si>
    <t>54-1 з</t>
  </si>
  <si>
    <t>сыр полутвердый в нарезке</t>
  </si>
  <si>
    <t>хлеб пшеничный</t>
  </si>
  <si>
    <t>хлеб дарницкий</t>
  </si>
  <si>
    <t>огурец  в нарезке</t>
  </si>
  <si>
    <t>54-2 з</t>
  </si>
  <si>
    <t>суп крестьянский со сметаной</t>
  </si>
  <si>
    <t>245/15</t>
  </si>
  <si>
    <t>макароны отварные</t>
  </si>
  <si>
    <t>54- 1 г</t>
  </si>
  <si>
    <t>54-2 м</t>
  </si>
  <si>
    <t>компот из свежих плодов</t>
  </si>
  <si>
    <t>каша жидкая молочная гречневая</t>
  </si>
  <si>
    <t>54-20 к</t>
  </si>
  <si>
    <t>чай с молоком и сахаром</t>
  </si>
  <si>
    <t>54-4 гн</t>
  </si>
  <si>
    <t>масло сливочное порция</t>
  </si>
  <si>
    <t>53-19 з</t>
  </si>
  <si>
    <t>салат из белокочанной капусты</t>
  </si>
  <si>
    <t>54-7 з</t>
  </si>
  <si>
    <t>суп с макаронными изделиями</t>
  </si>
  <si>
    <t>плов из отварной говядины</t>
  </si>
  <si>
    <t>54-11 м</t>
  </si>
  <si>
    <t>напиток яблочно- лимонный</t>
  </si>
  <si>
    <t>бульон мясокостный</t>
  </si>
  <si>
    <t>каша жидкая молочная пшенная</t>
  </si>
  <si>
    <t>54-24 к</t>
  </si>
  <si>
    <t>кофейный напиток с молоком</t>
  </si>
  <si>
    <t>54-23 гн</t>
  </si>
  <si>
    <t>салат из свеклы отварной</t>
  </si>
  <si>
    <t>54-13 з</t>
  </si>
  <si>
    <t>борщ с капустой и картофелем</t>
  </si>
  <si>
    <t>54-4 м</t>
  </si>
  <si>
    <t>картофельное пюре</t>
  </si>
  <si>
    <t>54-11 г</t>
  </si>
  <si>
    <t>компот из смеси сухофруктов</t>
  </si>
  <si>
    <t>54- 1 хн</t>
  </si>
  <si>
    <t>соус красный основной</t>
  </si>
  <si>
    <t>54- 3 соус</t>
  </si>
  <si>
    <t>каша ячневая молочная вязкая</t>
  </si>
  <si>
    <t>кисель из концентрата на плодово-ягодных экстрактах</t>
  </si>
  <si>
    <t>винегрет с растительным маслом</t>
  </si>
  <si>
    <t>54-16 з</t>
  </si>
  <si>
    <t>рассольник ленинградский</t>
  </si>
  <si>
    <t>напиток морковно-яблочный</t>
  </si>
  <si>
    <t>каша жидкая молочная овсяная</t>
  </si>
  <si>
    <t>54-22 к</t>
  </si>
  <si>
    <t>компот из изюма</t>
  </si>
  <si>
    <t>54-4 хн</t>
  </si>
  <si>
    <t>салат картофельный с морковью и зеленым горошком</t>
  </si>
  <si>
    <t>54-34 з</t>
  </si>
  <si>
    <t>суп картофельный с мясными фрикадельками</t>
  </si>
  <si>
    <t>котлета из курицы</t>
  </si>
  <si>
    <t>54-5 м</t>
  </si>
  <si>
    <t>рис припущенный</t>
  </si>
  <si>
    <t>54-7 г</t>
  </si>
  <si>
    <t>напиток лимонный</t>
  </si>
  <si>
    <t>54-3 соус</t>
  </si>
  <si>
    <t>каша жидкая молочная пшеничная</t>
  </si>
  <si>
    <t>54-23 к</t>
  </si>
  <si>
    <t>какао с молоком</t>
  </si>
  <si>
    <t>54-21 гн</t>
  </si>
  <si>
    <t>салат из свежих помидор и огурцов</t>
  </si>
  <si>
    <t>54-5 з</t>
  </si>
  <si>
    <t>щи из свежей капусты с картофелем</t>
  </si>
  <si>
    <t>бефстроганы из отварной говядины</t>
  </si>
  <si>
    <t>рис отварной</t>
  </si>
  <si>
    <t>54-6 г</t>
  </si>
  <si>
    <t>54-1 м</t>
  </si>
  <si>
    <t>компот из клюквы</t>
  </si>
  <si>
    <t>54-12 хм</t>
  </si>
  <si>
    <t>соус сметанный натуральный</t>
  </si>
  <si>
    <t>54-4 соус</t>
  </si>
  <si>
    <t>каша жидкая молочная рисовая</t>
  </si>
  <si>
    <t>54-25 к</t>
  </si>
  <si>
    <t>компот из кураги</t>
  </si>
  <si>
    <t>54-2 хн</t>
  </si>
  <si>
    <t>54-1з</t>
  </si>
  <si>
    <t>салат из белокочанной капусты с помидорами и огурцами</t>
  </si>
  <si>
    <t>54-6 з</t>
  </si>
  <si>
    <t>суп картофельный с крупой и рыбными консервами</t>
  </si>
  <si>
    <t>жаркое по домашнему из курицы</t>
  </si>
  <si>
    <t>54-28 м</t>
  </si>
  <si>
    <t>напиток из шиповника</t>
  </si>
  <si>
    <t>54-13 хн</t>
  </si>
  <si>
    <t>каша дружба</t>
  </si>
  <si>
    <t xml:space="preserve">54-16 к </t>
  </si>
  <si>
    <t>чай с яблоком и сахаром</t>
  </si>
  <si>
    <t>54-46 гн</t>
  </si>
  <si>
    <t>салат из белокочанной капусты с морковью</t>
  </si>
  <si>
    <t>54-8 з</t>
  </si>
  <si>
    <t>суп из овощей с мясом</t>
  </si>
  <si>
    <t>54-21 р</t>
  </si>
  <si>
    <t>каша гречневая рассыпчатая</t>
  </si>
  <si>
    <t>54-4 г</t>
  </si>
  <si>
    <t>напиток апельсиновый</t>
  </si>
  <si>
    <t>запеканка из творога</t>
  </si>
  <si>
    <t>54-1 т</t>
  </si>
  <si>
    <t>компот из чернослива</t>
  </si>
  <si>
    <t>54-3 хн</t>
  </si>
  <si>
    <t>помидор в нарезке</t>
  </si>
  <si>
    <t>54-3 з</t>
  </si>
  <si>
    <t>рассольник домашний</t>
  </si>
  <si>
    <t>голубцы ленивые</t>
  </si>
  <si>
    <t>54-3 м</t>
  </si>
  <si>
    <t>чай с лимоном и сахаром</t>
  </si>
  <si>
    <t>54-3 гн</t>
  </si>
  <si>
    <t>каша жидкая молочная кукурузная</t>
  </si>
  <si>
    <t>54-1к</t>
  </si>
  <si>
    <t>напиток чайно- витаминный</t>
  </si>
  <si>
    <t>салат из моркови и чернослива</t>
  </si>
  <si>
    <t>суп картофельный с бобовыми</t>
  </si>
  <si>
    <t>рагу из овощей</t>
  </si>
  <si>
    <t>54-9 г</t>
  </si>
  <si>
    <t>компот из яблок и вишни</t>
  </si>
  <si>
    <t>54-5 хн</t>
  </si>
  <si>
    <t>МКОУ ООШ д. Малая Кильмезь</t>
  </si>
  <si>
    <t>котлета из говядины</t>
  </si>
  <si>
    <t>Исполняющая обязанности директора</t>
  </si>
  <si>
    <t>Заболотских</t>
  </si>
  <si>
    <t>гуляш из говядины</t>
  </si>
  <si>
    <t>тефтели рыбные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</si>
</sst>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F149" sqref="F14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158</v>
      </c>
      <c r="D1" s="58"/>
      <c r="E1" s="58"/>
      <c r="F1" s="12" t="s">
        <v>16</v>
      </c>
      <c r="G1" s="2" t="s">
        <v>17</v>
      </c>
      <c r="H1" s="59" t="s">
        <v>160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161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5.7</v>
      </c>
      <c r="I6" s="40">
        <v>25.3</v>
      </c>
      <c r="J6" s="40">
        <v>174.3</v>
      </c>
      <c r="K6" s="41" t="s">
        <v>40</v>
      </c>
      <c r="L6" s="40">
        <v>14.2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53.8</v>
      </c>
      <c r="K7" s="44" t="s">
        <v>42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</v>
      </c>
      <c r="H9" s="43">
        <v>8.6</v>
      </c>
      <c r="I9" s="43">
        <v>14.6</v>
      </c>
      <c r="J9" s="43">
        <v>146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4</v>
      </c>
      <c r="H11" s="43">
        <v>0.7</v>
      </c>
      <c r="I11" s="43">
        <v>23.8</v>
      </c>
      <c r="J11" s="43">
        <v>117.4</v>
      </c>
      <c r="K11" s="44"/>
      <c r="L11" s="43">
        <v>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15.4</v>
      </c>
      <c r="H13" s="19">
        <f t="shared" si="0"/>
        <v>19.400000000000002</v>
      </c>
      <c r="I13" s="19">
        <f t="shared" si="0"/>
        <v>70.2</v>
      </c>
      <c r="J13" s="19">
        <f t="shared" si="0"/>
        <v>518.30000000000007</v>
      </c>
      <c r="K13" s="25"/>
      <c r="L13" s="19">
        <f t="shared" ref="L13" si="1">SUM(L6:L12)</f>
        <v>38.200000000000003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0.7</v>
      </c>
      <c r="H14" s="43">
        <v>0.1</v>
      </c>
      <c r="I14" s="43">
        <v>2</v>
      </c>
      <c r="J14" s="43">
        <v>11.3</v>
      </c>
      <c r="K14" s="44" t="s">
        <v>47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4.71</v>
      </c>
      <c r="H15" s="43">
        <v>6.91</v>
      </c>
      <c r="I15" s="43">
        <v>17.010000000000002</v>
      </c>
      <c r="J15" s="43">
        <v>142</v>
      </c>
      <c r="K15" s="44">
        <v>55</v>
      </c>
      <c r="L15" s="43">
        <v>43</v>
      </c>
    </row>
    <row r="16" spans="1:12" ht="15" x14ac:dyDescent="0.25">
      <c r="A16" s="23"/>
      <c r="B16" s="15"/>
      <c r="C16" s="11"/>
      <c r="D16" s="7" t="s">
        <v>28</v>
      </c>
      <c r="E16" s="42" t="s">
        <v>162</v>
      </c>
      <c r="F16" s="43">
        <v>150</v>
      </c>
      <c r="G16" s="43">
        <v>16.899999999999999</v>
      </c>
      <c r="H16" s="43">
        <v>16.399999999999999</v>
      </c>
      <c r="I16" s="43">
        <v>4</v>
      </c>
      <c r="J16" s="43">
        <v>232</v>
      </c>
      <c r="K16" s="44" t="s">
        <v>52</v>
      </c>
      <c r="L16" s="43">
        <v>22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51</v>
      </c>
      <c r="L17" s="43">
        <v>7.6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0.1</v>
      </c>
      <c r="I18" s="43">
        <v>17.2</v>
      </c>
      <c r="J18" s="43">
        <v>68</v>
      </c>
      <c r="K18" s="44">
        <v>279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4</v>
      </c>
      <c r="H20" s="43">
        <v>0.7</v>
      </c>
      <c r="I20" s="43">
        <v>23.8</v>
      </c>
      <c r="J20" s="43">
        <v>117.4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50"/>
      <c r="F21" s="50"/>
      <c r="G21" s="50"/>
      <c r="H21" s="50"/>
      <c r="I21" s="50"/>
      <c r="J21" s="50"/>
      <c r="K21" s="50"/>
      <c r="L21" s="50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31.91</v>
      </c>
      <c r="H23" s="19">
        <f t="shared" si="2"/>
        <v>29.109999999999996</v>
      </c>
      <c r="I23" s="19">
        <f t="shared" si="2"/>
        <v>96.81</v>
      </c>
      <c r="J23" s="19">
        <f t="shared" si="2"/>
        <v>767.5</v>
      </c>
      <c r="K23" s="25"/>
      <c r="L23" s="19">
        <f t="shared" ref="L23" si="3">SUM(L14:L22)</f>
        <v>86.6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1145</v>
      </c>
      <c r="G24" s="32">
        <f t="shared" ref="G24:J24" si="4">G13+G23</f>
        <v>47.31</v>
      </c>
      <c r="H24" s="32">
        <f t="shared" si="4"/>
        <v>48.51</v>
      </c>
      <c r="I24" s="32">
        <f t="shared" si="4"/>
        <v>167.01</v>
      </c>
      <c r="J24" s="32">
        <f t="shared" si="4"/>
        <v>1285.8000000000002</v>
      </c>
      <c r="K24" s="32"/>
      <c r="L24" s="32">
        <f t="shared" ref="L24" si="5">L13+L23</f>
        <v>124.8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7.1</v>
      </c>
      <c r="H25" s="40">
        <v>5.8</v>
      </c>
      <c r="I25" s="40">
        <v>26.6</v>
      </c>
      <c r="J25" s="40">
        <v>187.3</v>
      </c>
      <c r="K25" s="41" t="s">
        <v>55</v>
      </c>
      <c r="L25" s="40">
        <v>16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10</v>
      </c>
      <c r="G26" s="43">
        <v>0.1</v>
      </c>
      <c r="H26" s="43">
        <v>7.2</v>
      </c>
      <c r="I26" s="43">
        <v>0.1</v>
      </c>
      <c r="J26" s="43">
        <v>66.099999999999994</v>
      </c>
      <c r="K26" s="44" t="s">
        <v>59</v>
      </c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1.6</v>
      </c>
      <c r="H27" s="43">
        <v>1.1000000000000001</v>
      </c>
      <c r="I27" s="43">
        <v>8.6999999999999993</v>
      </c>
      <c r="J27" s="43">
        <v>50.9</v>
      </c>
      <c r="K27" s="44" t="s">
        <v>57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</v>
      </c>
      <c r="H28" s="43">
        <v>8.6</v>
      </c>
      <c r="I28" s="43">
        <v>14.6</v>
      </c>
      <c r="J28" s="43">
        <v>146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60</v>
      </c>
      <c r="G30" s="43">
        <v>4</v>
      </c>
      <c r="H30" s="43">
        <v>0.7</v>
      </c>
      <c r="I30" s="43">
        <v>23.8</v>
      </c>
      <c r="J30" s="43">
        <v>117.4</v>
      </c>
      <c r="K30" s="44"/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15.2</v>
      </c>
      <c r="H32" s="19">
        <f t="shared" ref="H32" si="7">SUM(H25:H31)</f>
        <v>23.4</v>
      </c>
      <c r="I32" s="19">
        <f t="shared" ref="I32" si="8">SUM(I25:I31)</f>
        <v>73.800000000000011</v>
      </c>
      <c r="J32" s="19">
        <f t="shared" ref="J32:L32" si="9">SUM(J25:J31)</f>
        <v>567.70000000000005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80</v>
      </c>
      <c r="G33" s="43">
        <v>2.1</v>
      </c>
      <c r="H33" s="43">
        <v>8.1</v>
      </c>
      <c r="I33" s="43">
        <v>8.3000000000000007</v>
      </c>
      <c r="J33" s="43">
        <v>114.3</v>
      </c>
      <c r="K33" s="44" t="s">
        <v>61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1.18</v>
      </c>
      <c r="H34" s="43">
        <v>2.56</v>
      </c>
      <c r="I34" s="43">
        <v>7.65</v>
      </c>
      <c r="J34" s="43">
        <v>84.59</v>
      </c>
      <c r="K34" s="44">
        <v>30</v>
      </c>
      <c r="L34" s="43">
        <v>43.5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200</v>
      </c>
      <c r="G35" s="43">
        <v>5.3</v>
      </c>
      <c r="H35" s="43">
        <v>3.9</v>
      </c>
      <c r="I35" s="43">
        <v>0.3</v>
      </c>
      <c r="J35" s="43">
        <v>57</v>
      </c>
      <c r="K35" s="44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240</v>
      </c>
      <c r="G36" s="43">
        <v>15.3</v>
      </c>
      <c r="H36" s="43">
        <v>14.7</v>
      </c>
      <c r="I36" s="43">
        <v>38.6</v>
      </c>
      <c r="J36" s="43">
        <v>348.3</v>
      </c>
      <c r="K36" s="44" t="s">
        <v>64</v>
      </c>
      <c r="L36" s="43">
        <v>37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0.3</v>
      </c>
      <c r="H37" s="43">
        <v>0.2</v>
      </c>
      <c r="I37" s="43">
        <v>25.1</v>
      </c>
      <c r="J37" s="43">
        <v>101</v>
      </c>
      <c r="K37" s="44">
        <v>276</v>
      </c>
      <c r="L37" s="43">
        <v>8.6999999999999993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60</v>
      </c>
      <c r="G39" s="43">
        <v>4</v>
      </c>
      <c r="H39" s="43">
        <v>0.7</v>
      </c>
      <c r="I39" s="43">
        <v>23.8</v>
      </c>
      <c r="J39" s="43">
        <v>117.4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50"/>
      <c r="F40" s="50"/>
      <c r="G40" s="50"/>
      <c r="H40" s="50"/>
      <c r="I40" s="50"/>
      <c r="J40" s="50"/>
      <c r="K40" s="50"/>
      <c r="L40" s="50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1030</v>
      </c>
      <c r="G42" s="19">
        <f t="shared" ref="G42" si="10">SUM(G33:G41)</f>
        <v>28.180000000000003</v>
      </c>
      <c r="H42" s="19">
        <f t="shared" ref="H42" si="11">SUM(H33:H41)</f>
        <v>30.159999999999997</v>
      </c>
      <c r="I42" s="19">
        <f t="shared" ref="I42" si="12">SUM(I33:I41)</f>
        <v>103.75</v>
      </c>
      <c r="J42" s="19">
        <f t="shared" ref="J42:L42" si="13">SUM(J33:J41)</f>
        <v>822.59</v>
      </c>
      <c r="K42" s="25"/>
      <c r="L42" s="19">
        <f t="shared" si="13"/>
        <v>97.2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1530</v>
      </c>
      <c r="G43" s="32">
        <f t="shared" ref="G43" si="14">G32+G42</f>
        <v>43.38</v>
      </c>
      <c r="H43" s="32">
        <f t="shared" ref="H43" si="15">H32+H42</f>
        <v>53.559999999999995</v>
      </c>
      <c r="I43" s="32">
        <f t="shared" ref="I43" si="16">I32+I42</f>
        <v>177.55</v>
      </c>
      <c r="J43" s="32">
        <f t="shared" ref="J43:L43" si="17">J32+J42</f>
        <v>1390.29</v>
      </c>
      <c r="K43" s="32"/>
      <c r="L43" s="32">
        <f t="shared" si="17"/>
        <v>137.19999999999999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68</v>
      </c>
      <c r="L44" s="40">
        <v>15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53.8</v>
      </c>
      <c r="K45" s="44" t="s">
        <v>42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70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</v>
      </c>
      <c r="H47" s="43">
        <v>8.6</v>
      </c>
      <c r="I47" s="43">
        <v>14.6</v>
      </c>
      <c r="J47" s="43">
        <v>146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60</v>
      </c>
      <c r="G49" s="43">
        <v>4</v>
      </c>
      <c r="H49" s="43">
        <v>0.7</v>
      </c>
      <c r="I49" s="43">
        <v>23.8</v>
      </c>
      <c r="J49" s="43">
        <v>117.4</v>
      </c>
      <c r="K49" s="44"/>
      <c r="L49" s="43">
        <v>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22</v>
      </c>
      <c r="H51" s="19">
        <f t="shared" ref="H51" si="19">SUM(H44:H50)</f>
        <v>26.7</v>
      </c>
      <c r="I51" s="19">
        <f t="shared" ref="I51" si="20">SUM(I44:I50)</f>
        <v>87.300000000000011</v>
      </c>
      <c r="J51" s="19">
        <f t="shared" ref="J51:L51" si="21">SUM(J44:J50)</f>
        <v>678.1</v>
      </c>
      <c r="K51" s="25"/>
      <c r="L51" s="19">
        <f t="shared" si="21"/>
        <v>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80</v>
      </c>
      <c r="G52" s="43">
        <v>1.1000000000000001</v>
      </c>
      <c r="H52" s="43">
        <v>3.6</v>
      </c>
      <c r="I52" s="43">
        <v>6.1</v>
      </c>
      <c r="J52" s="43">
        <v>60.8</v>
      </c>
      <c r="K52" s="44" t="s">
        <v>72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4.45</v>
      </c>
      <c r="H53" s="43">
        <v>6.23</v>
      </c>
      <c r="I53" s="43">
        <v>4.8</v>
      </c>
      <c r="J53" s="43">
        <v>168.53</v>
      </c>
      <c r="K53" s="44">
        <v>23</v>
      </c>
      <c r="L53" s="43">
        <v>47</v>
      </c>
    </row>
    <row r="54" spans="1:12" ht="15" x14ac:dyDescent="0.25">
      <c r="A54" s="23"/>
      <c r="B54" s="15"/>
      <c r="C54" s="11"/>
      <c r="D54" s="7" t="s">
        <v>28</v>
      </c>
      <c r="E54" s="42" t="s">
        <v>159</v>
      </c>
      <c r="F54" s="43">
        <v>90</v>
      </c>
      <c r="G54" s="43">
        <v>13.7</v>
      </c>
      <c r="H54" s="43">
        <v>13.1</v>
      </c>
      <c r="I54" s="43">
        <v>12.4</v>
      </c>
      <c r="J54" s="43">
        <v>221.3</v>
      </c>
      <c r="K54" s="44" t="s">
        <v>74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3.2</v>
      </c>
      <c r="H55" s="43">
        <v>5.2</v>
      </c>
      <c r="I55" s="43">
        <v>19.8</v>
      </c>
      <c r="J55" s="43">
        <v>139.4</v>
      </c>
      <c r="K55" s="44" t="s">
        <v>76</v>
      </c>
      <c r="L55" s="43">
        <v>19</v>
      </c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78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50"/>
      <c r="F57" s="50"/>
      <c r="G57" s="50"/>
      <c r="H57" s="50"/>
      <c r="I57" s="50"/>
      <c r="J57" s="50"/>
      <c r="K57" s="50"/>
      <c r="L57" s="50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4</v>
      </c>
      <c r="H58" s="43">
        <v>0.7</v>
      </c>
      <c r="I58" s="43">
        <v>23.8</v>
      </c>
      <c r="J58" s="43">
        <v>117.4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 t="s">
        <v>79</v>
      </c>
      <c r="F59" s="43">
        <v>100</v>
      </c>
      <c r="G59" s="43">
        <v>3.3</v>
      </c>
      <c r="H59" s="43">
        <v>2.4</v>
      </c>
      <c r="I59" s="43">
        <v>8.9</v>
      </c>
      <c r="J59" s="43">
        <v>70.8</v>
      </c>
      <c r="K59" s="44" t="s">
        <v>80</v>
      </c>
      <c r="L59" s="43">
        <v>3</v>
      </c>
    </row>
    <row r="60" spans="1:12" ht="15" x14ac:dyDescent="0.25">
      <c r="A60" s="23"/>
      <c r="B60" s="15"/>
      <c r="C60" s="11"/>
      <c r="D60" s="6"/>
      <c r="E60" s="42" t="s">
        <v>66</v>
      </c>
      <c r="F60" s="43">
        <v>200</v>
      </c>
      <c r="G60" s="43">
        <v>5.3</v>
      </c>
      <c r="H60" s="43">
        <v>3.9</v>
      </c>
      <c r="I60" s="43">
        <v>0.3</v>
      </c>
      <c r="J60" s="43">
        <v>57</v>
      </c>
      <c r="K60" s="44">
        <v>51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1130</v>
      </c>
      <c r="G61" s="19">
        <f t="shared" ref="G61" si="22">SUM(G52:G60)</f>
        <v>35.549999999999997</v>
      </c>
      <c r="H61" s="19">
        <f t="shared" ref="H61" si="23">SUM(H52:H60)</f>
        <v>35.129999999999995</v>
      </c>
      <c r="I61" s="19">
        <f t="shared" ref="I61" si="24">SUM(I52:I60)</f>
        <v>95.899999999999991</v>
      </c>
      <c r="J61" s="19">
        <f t="shared" ref="J61:L61" si="25">SUM(J52:J60)</f>
        <v>916.2299999999999</v>
      </c>
      <c r="K61" s="25"/>
      <c r="L61" s="19">
        <f t="shared" si="25"/>
        <v>121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1635</v>
      </c>
      <c r="G62" s="32">
        <f t="shared" ref="G62" si="26">G51+G61</f>
        <v>57.55</v>
      </c>
      <c r="H62" s="32">
        <f t="shared" ref="H62" si="27">H51+H61</f>
        <v>61.83</v>
      </c>
      <c r="I62" s="32">
        <f t="shared" ref="I62" si="28">I51+I61</f>
        <v>183.2</v>
      </c>
      <c r="J62" s="32">
        <f t="shared" ref="J62:L62" si="29">J51+J61</f>
        <v>1594.33</v>
      </c>
      <c r="K62" s="32"/>
      <c r="L62" s="32">
        <f t="shared" si="29"/>
        <v>157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180</v>
      </c>
      <c r="G63" s="40">
        <v>6.4</v>
      </c>
      <c r="H63" s="40">
        <v>6.8</v>
      </c>
      <c r="I63" s="40">
        <v>33.1</v>
      </c>
      <c r="J63" s="40">
        <v>221</v>
      </c>
      <c r="K63" s="41">
        <v>176</v>
      </c>
      <c r="L63" s="40">
        <v>15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10</v>
      </c>
      <c r="G64" s="43">
        <v>0.1</v>
      </c>
      <c r="H64" s="43">
        <v>7.2</v>
      </c>
      <c r="I64" s="43">
        <v>0.1</v>
      </c>
      <c r="J64" s="43">
        <v>66.099999999999994</v>
      </c>
      <c r="K64" s="44">
        <v>5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</v>
      </c>
      <c r="H65" s="43">
        <v>0</v>
      </c>
      <c r="I65" s="43">
        <v>20</v>
      </c>
      <c r="J65" s="43">
        <v>76</v>
      </c>
      <c r="K65" s="44">
        <v>291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</v>
      </c>
      <c r="H66" s="43">
        <v>8.6</v>
      </c>
      <c r="I66" s="43">
        <v>14.6</v>
      </c>
      <c r="J66" s="43">
        <v>146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60</v>
      </c>
      <c r="G68" s="43">
        <v>4</v>
      </c>
      <c r="H68" s="43">
        <v>0.7</v>
      </c>
      <c r="I68" s="43">
        <v>23.8</v>
      </c>
      <c r="J68" s="43">
        <v>117.4</v>
      </c>
      <c r="K68" s="44"/>
      <c r="L68" s="43">
        <v>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12.9</v>
      </c>
      <c r="H70" s="19">
        <f t="shared" ref="H70" si="31">SUM(H63:H69)</f>
        <v>23.3</v>
      </c>
      <c r="I70" s="19">
        <f t="shared" ref="I70" si="32">SUM(I63:I69)</f>
        <v>91.6</v>
      </c>
      <c r="J70" s="19">
        <f t="shared" ref="J70:L70" si="33">SUM(J63:J69)</f>
        <v>626.5</v>
      </c>
      <c r="K70" s="25"/>
      <c r="L70" s="19">
        <f t="shared" si="33"/>
        <v>39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0.8</v>
      </c>
      <c r="H71" s="43">
        <v>7.1</v>
      </c>
      <c r="I71" s="43">
        <v>5.5</v>
      </c>
      <c r="J71" s="43">
        <v>89.5</v>
      </c>
      <c r="K71" s="44" t="s">
        <v>84</v>
      </c>
      <c r="L71" s="43">
        <v>11</v>
      </c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250</v>
      </c>
      <c r="G72" s="43">
        <v>2.27</v>
      </c>
      <c r="H72" s="43">
        <v>2.5099999999999998</v>
      </c>
      <c r="I72" s="43">
        <v>4.1900000000000004</v>
      </c>
      <c r="J72" s="43">
        <v>104.75</v>
      </c>
      <c r="K72" s="44">
        <v>36</v>
      </c>
      <c r="L72" s="43">
        <v>47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200</v>
      </c>
      <c r="G73" s="43">
        <v>5.3</v>
      </c>
      <c r="H73" s="43">
        <v>3.9</v>
      </c>
      <c r="I73" s="43">
        <v>0.3</v>
      </c>
      <c r="J73" s="43">
        <v>57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138</v>
      </c>
      <c r="F74" s="43">
        <v>150</v>
      </c>
      <c r="G74" s="52">
        <v>29.7</v>
      </c>
      <c r="H74" s="52">
        <v>10.7</v>
      </c>
      <c r="I74" s="53">
        <v>21.87</v>
      </c>
      <c r="J74" s="43">
        <v>301.2</v>
      </c>
      <c r="K74" s="44" t="s">
        <v>139</v>
      </c>
      <c r="L74" s="43">
        <v>33</v>
      </c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0.9</v>
      </c>
      <c r="H75" s="43">
        <v>0.1</v>
      </c>
      <c r="I75" s="43">
        <v>26.3</v>
      </c>
      <c r="J75" s="43">
        <v>107</v>
      </c>
      <c r="K75" s="44">
        <v>282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60</v>
      </c>
      <c r="G77" s="43">
        <v>4</v>
      </c>
      <c r="H77" s="43">
        <v>0.7</v>
      </c>
      <c r="I77" s="43">
        <v>23.8</v>
      </c>
      <c r="J77" s="43">
        <v>117.4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42.97</v>
      </c>
      <c r="H80" s="19">
        <f t="shared" ref="H80" si="35">SUM(H71:H79)</f>
        <v>25.01</v>
      </c>
      <c r="I80" s="19">
        <f t="shared" ref="I80" si="36">SUM(I71:I79)</f>
        <v>81.960000000000008</v>
      </c>
      <c r="J80" s="19">
        <f t="shared" ref="J80:L80" si="37">SUM(J71:J79)</f>
        <v>776.85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 t="shared" ref="G81" si="38">G70+G80</f>
        <v>55.87</v>
      </c>
      <c r="H81" s="32">
        <f t="shared" ref="H81" si="39">H70+H80</f>
        <v>48.31</v>
      </c>
      <c r="I81" s="32">
        <f t="shared" ref="I81" si="40">I70+I80</f>
        <v>173.56</v>
      </c>
      <c r="J81" s="32">
        <f t="shared" ref="J81:L81" si="41">J70+J80</f>
        <v>1403.35</v>
      </c>
      <c r="K81" s="32"/>
      <c r="L81" s="32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200</v>
      </c>
      <c r="G82" s="40">
        <v>6.8</v>
      </c>
      <c r="H82" s="40">
        <v>7.5</v>
      </c>
      <c r="I82" s="40">
        <v>24.7</v>
      </c>
      <c r="J82" s="40">
        <v>192.6</v>
      </c>
      <c r="K82" s="41" t="s">
        <v>88</v>
      </c>
      <c r="L82" s="40">
        <v>15.1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53.8</v>
      </c>
      <c r="K83" s="44" t="s">
        <v>42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89</v>
      </c>
      <c r="F84" s="43">
        <v>200</v>
      </c>
      <c r="G84" s="43">
        <v>0.4</v>
      </c>
      <c r="H84" s="43">
        <v>0.1</v>
      </c>
      <c r="I84" s="43">
        <v>18.399999999999999</v>
      </c>
      <c r="J84" s="43">
        <v>75.8</v>
      </c>
      <c r="K84" s="44" t="s">
        <v>90</v>
      </c>
      <c r="L84" s="43">
        <v>12.26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</v>
      </c>
      <c r="H85" s="43">
        <v>8.6</v>
      </c>
      <c r="I85" s="43">
        <v>14.6</v>
      </c>
      <c r="J85" s="43">
        <v>146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60</v>
      </c>
      <c r="G87" s="43">
        <v>4</v>
      </c>
      <c r="H87" s="43">
        <v>0.7</v>
      </c>
      <c r="I87" s="43">
        <v>23.8</v>
      </c>
      <c r="J87" s="43">
        <v>117.4</v>
      </c>
      <c r="K87" s="44"/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17.100000000000001</v>
      </c>
      <c r="H89" s="19">
        <f t="shared" ref="H89" si="43">SUM(H82:H88)</f>
        <v>21.3</v>
      </c>
      <c r="I89" s="19">
        <f t="shared" ref="I89" si="44">SUM(I82:I88)</f>
        <v>81.5</v>
      </c>
      <c r="J89" s="19">
        <f t="shared" ref="J89:L89" si="45">SUM(J82:J88)</f>
        <v>585.6</v>
      </c>
      <c r="K89" s="25"/>
      <c r="L89" s="19">
        <f t="shared" si="45"/>
        <v>45.36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80</v>
      </c>
      <c r="G90" s="43">
        <v>2.2000000000000002</v>
      </c>
      <c r="H90" s="43">
        <v>5.74</v>
      </c>
      <c r="I90" s="43">
        <v>8.3000000000000007</v>
      </c>
      <c r="J90" s="43">
        <v>93.9</v>
      </c>
      <c r="K90" s="44" t="s">
        <v>92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250</v>
      </c>
      <c r="G91" s="43">
        <v>6.15</v>
      </c>
      <c r="H91" s="43">
        <v>5.96</v>
      </c>
      <c r="I91" s="43">
        <v>14.09</v>
      </c>
      <c r="J91" s="43">
        <v>153</v>
      </c>
      <c r="K91" s="44">
        <v>49</v>
      </c>
      <c r="L91" s="43">
        <v>37</v>
      </c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14.4</v>
      </c>
      <c r="H92" s="43">
        <v>3.2</v>
      </c>
      <c r="I92" s="43">
        <v>10.1</v>
      </c>
      <c r="J92" s="43">
        <v>126.4</v>
      </c>
      <c r="K92" s="44" t="s">
        <v>95</v>
      </c>
      <c r="L92" s="43">
        <v>23</v>
      </c>
    </row>
    <row r="93" spans="1:12" ht="15" x14ac:dyDescent="0.25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3.5</v>
      </c>
      <c r="H93" s="43">
        <v>4.8</v>
      </c>
      <c r="I93" s="43">
        <v>35</v>
      </c>
      <c r="J93" s="43">
        <v>196.9</v>
      </c>
      <c r="K93" s="44" t="s">
        <v>97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0.1</v>
      </c>
      <c r="H94" s="43">
        <v>0.01</v>
      </c>
      <c r="I94" s="43">
        <v>18.899999999999999</v>
      </c>
      <c r="J94" s="43">
        <v>73</v>
      </c>
      <c r="K94" s="44">
        <v>280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50"/>
      <c r="F95" s="50"/>
      <c r="G95" s="50"/>
      <c r="H95" s="50"/>
      <c r="I95" s="50"/>
      <c r="J95" s="50"/>
      <c r="K95" s="50"/>
      <c r="L95" s="50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60</v>
      </c>
      <c r="G96" s="43">
        <v>4</v>
      </c>
      <c r="H96" s="43">
        <v>0.7</v>
      </c>
      <c r="I96" s="43">
        <v>23.8</v>
      </c>
      <c r="J96" s="43">
        <v>117.4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 t="s">
        <v>79</v>
      </c>
      <c r="F97" s="43">
        <v>100</v>
      </c>
      <c r="G97" s="43">
        <v>3.3</v>
      </c>
      <c r="H97" s="43">
        <v>2.4</v>
      </c>
      <c r="I97" s="43">
        <v>8.9</v>
      </c>
      <c r="J97" s="43">
        <v>70.8</v>
      </c>
      <c r="K97" s="44" t="s">
        <v>99</v>
      </c>
      <c r="L97" s="43">
        <v>6</v>
      </c>
    </row>
    <row r="98" spans="1:12" ht="15" x14ac:dyDescent="0.25">
      <c r="A98" s="23"/>
      <c r="B98" s="15"/>
      <c r="C98" s="11"/>
      <c r="D98" s="6"/>
      <c r="E98" s="50"/>
      <c r="F98" s="50"/>
      <c r="G98" s="50"/>
      <c r="H98" s="50"/>
      <c r="I98" s="50"/>
      <c r="J98" s="50"/>
      <c r="K98" s="50"/>
      <c r="L98" s="5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SUM(F90:F97)</f>
        <v>930</v>
      </c>
      <c r="G99" s="19">
        <f>SUM(G90:G97)</f>
        <v>33.65</v>
      </c>
      <c r="H99" s="19">
        <f>SUM(H90:H97)</f>
        <v>22.81</v>
      </c>
      <c r="I99" s="19">
        <f>SUM(I90:I97)</f>
        <v>119.09000000000002</v>
      </c>
      <c r="J99" s="19">
        <f>SUM(J90:J97)</f>
        <v>831.4</v>
      </c>
      <c r="K99" s="25"/>
      <c r="L99" s="19">
        <f>SUM(L90:L97)</f>
        <v>91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1435</v>
      </c>
      <c r="G100" s="32">
        <f t="shared" ref="G100" si="46">G89+G99</f>
        <v>50.75</v>
      </c>
      <c r="H100" s="32">
        <f t="shared" ref="H100" si="47">H89+H99</f>
        <v>44.11</v>
      </c>
      <c r="I100" s="32">
        <f t="shared" ref="I100" si="48">I89+I99</f>
        <v>200.59000000000003</v>
      </c>
      <c r="J100" s="32">
        <f t="shared" ref="J100:L100" si="49">J89+J99</f>
        <v>1417</v>
      </c>
      <c r="K100" s="32"/>
      <c r="L100" s="32">
        <f t="shared" si="49"/>
        <v>136.36000000000001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200</v>
      </c>
      <c r="G101" s="40">
        <v>6.8</v>
      </c>
      <c r="H101" s="40">
        <v>5.8</v>
      </c>
      <c r="I101" s="40">
        <v>32.1</v>
      </c>
      <c r="J101" s="40">
        <v>208.3</v>
      </c>
      <c r="K101" s="41" t="s">
        <v>101</v>
      </c>
      <c r="L101" s="40">
        <v>15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10</v>
      </c>
      <c r="G102" s="43">
        <v>0.1</v>
      </c>
      <c r="H102" s="43">
        <v>7.2</v>
      </c>
      <c r="I102" s="43">
        <v>0.1</v>
      </c>
      <c r="J102" s="43">
        <v>66.099999999999994</v>
      </c>
      <c r="K102" s="44" t="s">
        <v>59</v>
      </c>
      <c r="L102" s="43">
        <v>10</v>
      </c>
    </row>
    <row r="103" spans="1:12" ht="15" x14ac:dyDescent="0.25">
      <c r="A103" s="23"/>
      <c r="B103" s="15"/>
      <c r="C103" s="11"/>
      <c r="D103" s="7" t="s">
        <v>22</v>
      </c>
      <c r="E103" s="42" t="s">
        <v>102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103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</v>
      </c>
      <c r="H104" s="43">
        <v>8.6</v>
      </c>
      <c r="I104" s="43">
        <v>14.6</v>
      </c>
      <c r="J104" s="43">
        <v>146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60</v>
      </c>
      <c r="G106" s="43">
        <v>4</v>
      </c>
      <c r="H106" s="43">
        <v>0.7</v>
      </c>
      <c r="I106" s="43">
        <v>23.8</v>
      </c>
      <c r="J106" s="43">
        <v>117.7</v>
      </c>
      <c r="K106" s="44"/>
      <c r="L106" s="4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17.899999999999999</v>
      </c>
      <c r="H108" s="19">
        <f t="shared" si="50"/>
        <v>25.900000000000002</v>
      </c>
      <c r="I108" s="19">
        <f t="shared" si="50"/>
        <v>83.2</v>
      </c>
      <c r="J108" s="19">
        <f t="shared" si="50"/>
        <v>638.5</v>
      </c>
      <c r="K108" s="25"/>
      <c r="L108" s="19">
        <f t="shared" ref="L108" si="51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80</v>
      </c>
      <c r="G109" s="43">
        <v>0.8</v>
      </c>
      <c r="H109" s="43">
        <v>4.0999999999999996</v>
      </c>
      <c r="I109" s="43">
        <v>2.4</v>
      </c>
      <c r="J109" s="43">
        <v>50.1</v>
      </c>
      <c r="K109" s="44" t="s">
        <v>105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250</v>
      </c>
      <c r="G110" s="43">
        <v>2.23</v>
      </c>
      <c r="H110" s="43">
        <v>4.82</v>
      </c>
      <c r="I110" s="43">
        <v>0.83</v>
      </c>
      <c r="J110" s="43">
        <v>126.38</v>
      </c>
      <c r="K110" s="44">
        <v>7</v>
      </c>
      <c r="L110" s="43">
        <v>43</v>
      </c>
    </row>
    <row r="111" spans="1:12" ht="15" x14ac:dyDescent="0.25">
      <c r="A111" s="23"/>
      <c r="B111" s="15"/>
      <c r="C111" s="11"/>
      <c r="D111" s="7" t="s">
        <v>28</v>
      </c>
      <c r="E111" s="42" t="s">
        <v>107</v>
      </c>
      <c r="F111" s="43">
        <v>100</v>
      </c>
      <c r="G111" s="43">
        <v>14.9</v>
      </c>
      <c r="H111" s="43">
        <v>15.5</v>
      </c>
      <c r="I111" s="43">
        <v>2.2999999999999998</v>
      </c>
      <c r="J111" s="43">
        <v>209.2</v>
      </c>
      <c r="K111" s="44" t="s">
        <v>110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 t="s">
        <v>108</v>
      </c>
      <c r="F112" s="43">
        <v>150</v>
      </c>
      <c r="G112" s="43">
        <v>3.7</v>
      </c>
      <c r="H112" s="43">
        <v>4.8</v>
      </c>
      <c r="I112" s="43">
        <v>36.5</v>
      </c>
      <c r="J112" s="43">
        <v>203.5</v>
      </c>
      <c r="K112" s="44" t="s">
        <v>109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111</v>
      </c>
      <c r="F113" s="43">
        <v>200</v>
      </c>
      <c r="G113" s="43">
        <v>0.1</v>
      </c>
      <c r="H113" s="43">
        <v>0</v>
      </c>
      <c r="I113" s="43">
        <v>7.1</v>
      </c>
      <c r="J113" s="43">
        <v>28.8</v>
      </c>
      <c r="K113" s="44" t="s">
        <v>112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50"/>
      <c r="F114" s="50"/>
      <c r="G114" s="50"/>
      <c r="H114" s="50"/>
      <c r="I114" s="50"/>
      <c r="J114" s="50"/>
      <c r="K114" s="50"/>
      <c r="L114" s="50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0.7</v>
      </c>
      <c r="I115" s="43">
        <v>23.8</v>
      </c>
      <c r="J115" s="43">
        <v>117.7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 t="s">
        <v>113</v>
      </c>
      <c r="F116" s="43">
        <v>100</v>
      </c>
      <c r="G116" s="43">
        <v>2.9</v>
      </c>
      <c r="H116" s="43">
        <v>16.5</v>
      </c>
      <c r="I116" s="43">
        <v>6.6</v>
      </c>
      <c r="J116" s="43">
        <v>186.1</v>
      </c>
      <c r="K116" s="44" t="s">
        <v>114</v>
      </c>
      <c r="L116" s="43">
        <v>5</v>
      </c>
    </row>
    <row r="117" spans="1:12" ht="15" x14ac:dyDescent="0.25">
      <c r="A117" s="23"/>
      <c r="B117" s="15"/>
      <c r="C117" s="11"/>
      <c r="D117" s="6"/>
      <c r="E117" s="42" t="s">
        <v>66</v>
      </c>
      <c r="F117" s="43">
        <v>200</v>
      </c>
      <c r="G117" s="43">
        <v>5.3</v>
      </c>
      <c r="H117" s="43">
        <v>3.9</v>
      </c>
      <c r="I117" s="43">
        <v>0.3</v>
      </c>
      <c r="J117" s="43">
        <v>57</v>
      </c>
      <c r="K117" s="44">
        <v>51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1140</v>
      </c>
      <c r="G118" s="19">
        <f t="shared" ref="G118:J118" si="52">SUM(G109:G117)</f>
        <v>33.93</v>
      </c>
      <c r="H118" s="19">
        <f t="shared" si="52"/>
        <v>50.32</v>
      </c>
      <c r="I118" s="19">
        <f t="shared" si="52"/>
        <v>79.83</v>
      </c>
      <c r="J118" s="19">
        <f t="shared" si="52"/>
        <v>978.78</v>
      </c>
      <c r="K118" s="25"/>
      <c r="L118" s="19">
        <f t="shared" ref="L118" si="53">SUM(L109:L117)</f>
        <v>106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1640</v>
      </c>
      <c r="G119" s="32">
        <f t="shared" ref="G119" si="54">G108+G118</f>
        <v>51.83</v>
      </c>
      <c r="H119" s="32">
        <f t="shared" ref="H119" si="55">H108+H118</f>
        <v>76.22</v>
      </c>
      <c r="I119" s="32">
        <f t="shared" ref="I119" si="56">I108+I118</f>
        <v>163.03</v>
      </c>
      <c r="J119" s="32">
        <f t="shared" ref="J119:L119" si="57">J108+J118</f>
        <v>1617.28</v>
      </c>
      <c r="K119" s="32"/>
      <c r="L119" s="32">
        <f t="shared" si="57"/>
        <v>146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115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116</v>
      </c>
      <c r="L120" s="40">
        <v>14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53.8</v>
      </c>
      <c r="K121" s="44" t="s">
        <v>119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117</v>
      </c>
      <c r="F122" s="43">
        <v>200</v>
      </c>
      <c r="G122" s="43">
        <v>1</v>
      </c>
      <c r="H122" s="43">
        <v>0.1</v>
      </c>
      <c r="I122" s="43">
        <v>15.7</v>
      </c>
      <c r="J122" s="43">
        <v>66.900000000000006</v>
      </c>
      <c r="K122" s="44" t="s">
        <v>118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</v>
      </c>
      <c r="H123" s="43">
        <v>8.6</v>
      </c>
      <c r="I123" s="43">
        <v>14.6</v>
      </c>
      <c r="J123" s="43">
        <v>146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50"/>
      <c r="L124" s="50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60</v>
      </c>
      <c r="G125" s="43">
        <v>4</v>
      </c>
      <c r="H125" s="43">
        <v>0.7</v>
      </c>
      <c r="I125" s="43">
        <v>23.8</v>
      </c>
      <c r="J125" s="43">
        <v>117.7</v>
      </c>
      <c r="K125" s="44"/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8">SUM(G120:G126)</f>
        <v>16.200000000000003</v>
      </c>
      <c r="H127" s="19">
        <f t="shared" si="58"/>
        <v>19.2</v>
      </c>
      <c r="I127" s="19">
        <f t="shared" si="58"/>
        <v>82.8</v>
      </c>
      <c r="J127" s="19">
        <f t="shared" si="58"/>
        <v>568.90000000000009</v>
      </c>
      <c r="K127" s="25"/>
      <c r="L127" s="19">
        <f t="shared" ref="L127" si="59">SUM(L120:L126)</f>
        <v>39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120</v>
      </c>
      <c r="F128" s="43">
        <v>80</v>
      </c>
      <c r="G128" s="43">
        <v>1.7</v>
      </c>
      <c r="H128" s="43">
        <v>8.8000000000000007</v>
      </c>
      <c r="I128" s="43">
        <v>2.9</v>
      </c>
      <c r="J128" s="43">
        <v>97.9</v>
      </c>
      <c r="K128" s="44" t="s">
        <v>121</v>
      </c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42" t="s">
        <v>122</v>
      </c>
      <c r="F129" s="43">
        <v>250</v>
      </c>
      <c r="G129" s="43">
        <v>3.42</v>
      </c>
      <c r="H129" s="43">
        <v>3.91</v>
      </c>
      <c r="I129" s="43">
        <v>4.09</v>
      </c>
      <c r="J129" s="43">
        <v>101.82</v>
      </c>
      <c r="K129" s="44">
        <v>69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123</v>
      </c>
      <c r="F130" s="43">
        <v>200</v>
      </c>
      <c r="G130" s="43">
        <v>24.8</v>
      </c>
      <c r="H130" s="43">
        <v>6.2</v>
      </c>
      <c r="I130" s="43">
        <v>17.600000000000001</v>
      </c>
      <c r="J130" s="43">
        <v>225.7</v>
      </c>
      <c r="K130" s="44" t="s">
        <v>124</v>
      </c>
      <c r="L130" s="43">
        <v>37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125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126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60</v>
      </c>
      <c r="G134" s="43">
        <v>4</v>
      </c>
      <c r="H134" s="43">
        <v>0.7</v>
      </c>
      <c r="I134" s="43">
        <v>23.8</v>
      </c>
      <c r="J134" s="43">
        <v>117.7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0">SUM(G128:G136)</f>
        <v>34.520000000000003</v>
      </c>
      <c r="H137" s="19">
        <f t="shared" si="60"/>
        <v>19.809999999999999</v>
      </c>
      <c r="I137" s="19">
        <f t="shared" si="60"/>
        <v>63.59</v>
      </c>
      <c r="J137" s="19">
        <f t="shared" si="60"/>
        <v>608.41999999999996</v>
      </c>
      <c r="K137" s="25"/>
      <c r="L137" s="19">
        <f t="shared" ref="L137" si="61">SUM(L128:L136)</f>
        <v>74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1295</v>
      </c>
      <c r="G138" s="32">
        <f t="shared" ref="G138" si="62">G127+G137</f>
        <v>50.720000000000006</v>
      </c>
      <c r="H138" s="32">
        <f t="shared" ref="H138" si="63">H127+H137</f>
        <v>39.01</v>
      </c>
      <c r="I138" s="32">
        <f t="shared" ref="I138" si="64">I127+I137</f>
        <v>146.38999999999999</v>
      </c>
      <c r="J138" s="32">
        <f t="shared" ref="J138:L138" si="65">J127+J137</f>
        <v>1177.3200000000002</v>
      </c>
      <c r="K138" s="32"/>
      <c r="L138" s="32">
        <f t="shared" si="65"/>
        <v>113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5</v>
      </c>
      <c r="H139" s="40">
        <v>6.9</v>
      </c>
      <c r="I139" s="40">
        <v>23.9</v>
      </c>
      <c r="J139" s="40">
        <v>178</v>
      </c>
      <c r="K139" s="41" t="s">
        <v>128</v>
      </c>
      <c r="L139" s="40">
        <v>13</v>
      </c>
    </row>
    <row r="140" spans="1:12" ht="15" x14ac:dyDescent="0.25">
      <c r="A140" s="23"/>
      <c r="B140" s="15"/>
      <c r="C140" s="11"/>
      <c r="D140" s="6"/>
      <c r="E140" s="42" t="s">
        <v>58</v>
      </c>
      <c r="F140" s="43">
        <v>10</v>
      </c>
      <c r="G140" s="43">
        <v>0.1</v>
      </c>
      <c r="H140" s="43">
        <v>7.2</v>
      </c>
      <c r="I140" s="43">
        <v>0.1</v>
      </c>
      <c r="J140" s="43">
        <v>66.099999999999994</v>
      </c>
      <c r="K140" s="44" t="s">
        <v>59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129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31.6</v>
      </c>
      <c r="K141" s="44" t="s">
        <v>130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</v>
      </c>
      <c r="H142" s="43">
        <v>8.6</v>
      </c>
      <c r="I142" s="43">
        <v>14.6</v>
      </c>
      <c r="J142" s="43">
        <v>146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50"/>
      <c r="F143" s="50"/>
      <c r="G143" s="50"/>
      <c r="H143" s="50"/>
      <c r="I143" s="50"/>
      <c r="J143" s="50"/>
      <c r="K143" s="50"/>
      <c r="L143" s="50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60</v>
      </c>
      <c r="G144" s="43">
        <v>4</v>
      </c>
      <c r="H144" s="43">
        <v>0.7</v>
      </c>
      <c r="I144" s="43">
        <v>23.8</v>
      </c>
      <c r="J144" s="43">
        <v>117.4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11.7</v>
      </c>
      <c r="H146" s="19">
        <f t="shared" si="66"/>
        <v>23.5</v>
      </c>
      <c r="I146" s="19">
        <f t="shared" si="66"/>
        <v>69.900000000000006</v>
      </c>
      <c r="J146" s="19">
        <f t="shared" si="66"/>
        <v>539.1</v>
      </c>
      <c r="K146" s="25"/>
      <c r="L146" s="19">
        <f t="shared" ref="L146" si="67">SUM(L139:L145)</f>
        <v>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80</v>
      </c>
      <c r="G147" s="43">
        <v>1.3</v>
      </c>
      <c r="H147" s="43">
        <v>8.1</v>
      </c>
      <c r="I147" s="43">
        <v>7.7</v>
      </c>
      <c r="J147" s="43">
        <v>108.7</v>
      </c>
      <c r="K147" s="44" t="s">
        <v>132</v>
      </c>
      <c r="L147" s="43">
        <v>13</v>
      </c>
    </row>
    <row r="148" spans="1:12" ht="15" x14ac:dyDescent="0.25">
      <c r="A148" s="23"/>
      <c r="B148" s="15"/>
      <c r="C148" s="11"/>
      <c r="D148" s="7" t="s">
        <v>27</v>
      </c>
      <c r="E148" s="42" t="s">
        <v>133</v>
      </c>
      <c r="F148" s="43">
        <v>240</v>
      </c>
      <c r="G148" s="43">
        <v>4.76</v>
      </c>
      <c r="H148" s="43">
        <v>9.18</v>
      </c>
      <c r="I148" s="43">
        <v>12.11</v>
      </c>
      <c r="J148" s="43">
        <v>150</v>
      </c>
      <c r="K148" s="44">
        <v>13</v>
      </c>
      <c r="L148" s="43">
        <v>39</v>
      </c>
    </row>
    <row r="149" spans="1:12" ht="15" x14ac:dyDescent="0.25">
      <c r="A149" s="23"/>
      <c r="B149" s="15"/>
      <c r="C149" s="11"/>
      <c r="D149" s="7" t="s">
        <v>28</v>
      </c>
      <c r="E149" s="42" t="s">
        <v>163</v>
      </c>
      <c r="F149" s="43">
        <v>90</v>
      </c>
      <c r="G149" s="43">
        <v>10.3</v>
      </c>
      <c r="H149" s="43">
        <v>6.4</v>
      </c>
      <c r="I149" s="43">
        <v>10.1</v>
      </c>
      <c r="J149" s="43">
        <v>139</v>
      </c>
      <c r="K149" s="44" t="s">
        <v>134</v>
      </c>
      <c r="L149" s="43">
        <v>28</v>
      </c>
    </row>
    <row r="150" spans="1:12" ht="15" x14ac:dyDescent="0.25">
      <c r="A150" s="23"/>
      <c r="B150" s="15"/>
      <c r="C150" s="11"/>
      <c r="D150" s="7" t="s">
        <v>29</v>
      </c>
      <c r="E150" s="42" t="s">
        <v>135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 t="s">
        <v>136</v>
      </c>
      <c r="L150" s="43">
        <v>8</v>
      </c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0.1</v>
      </c>
      <c r="H151" s="43">
        <v>0.01</v>
      </c>
      <c r="I151" s="43">
        <v>18.899999999999999</v>
      </c>
      <c r="J151" s="43">
        <v>73</v>
      </c>
      <c r="K151" s="44">
        <v>699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50"/>
      <c r="F152" s="50"/>
      <c r="G152" s="50"/>
      <c r="H152" s="50"/>
      <c r="I152" s="50"/>
      <c r="J152" s="50"/>
      <c r="K152" s="50"/>
      <c r="L152" s="50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0.7</v>
      </c>
      <c r="I153" s="43">
        <v>23.8</v>
      </c>
      <c r="J153" s="43">
        <v>117.4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 t="s">
        <v>79</v>
      </c>
      <c r="F154" s="43">
        <v>100</v>
      </c>
      <c r="G154" s="43">
        <v>3.3</v>
      </c>
      <c r="H154" s="43">
        <v>2.4</v>
      </c>
      <c r="I154" s="43">
        <v>8.9</v>
      </c>
      <c r="J154" s="43">
        <v>70.8</v>
      </c>
      <c r="K154" s="44" t="s">
        <v>99</v>
      </c>
      <c r="L154" s="43">
        <v>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68">SUM(G147:G155)</f>
        <v>32.06</v>
      </c>
      <c r="H156" s="19">
        <f t="shared" si="68"/>
        <v>33.090000000000003</v>
      </c>
      <c r="I156" s="19">
        <f t="shared" si="68"/>
        <v>117.51</v>
      </c>
      <c r="J156" s="19">
        <f t="shared" si="68"/>
        <v>892.59999999999991</v>
      </c>
      <c r="K156" s="25"/>
      <c r="L156" s="19">
        <f t="shared" ref="L156" si="69">SUM(L147:L155)</f>
        <v>103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1420</v>
      </c>
      <c r="G157" s="32">
        <f t="shared" ref="G157" si="70">G146+G156</f>
        <v>43.760000000000005</v>
      </c>
      <c r="H157" s="32">
        <f t="shared" ref="H157" si="71">H146+H156</f>
        <v>56.59</v>
      </c>
      <c r="I157" s="32">
        <f t="shared" ref="I157" si="72">I146+I156</f>
        <v>187.41000000000003</v>
      </c>
      <c r="J157" s="32">
        <f t="shared" ref="J157:L157" si="73">J146+J156</f>
        <v>1431.6999999999998</v>
      </c>
      <c r="K157" s="32"/>
      <c r="L157" s="32">
        <f t="shared" si="73"/>
        <v>138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150</v>
      </c>
      <c r="G158" s="40">
        <v>29.7</v>
      </c>
      <c r="H158" s="40">
        <v>10.7</v>
      </c>
      <c r="I158" s="40">
        <v>21.7</v>
      </c>
      <c r="J158" s="40">
        <v>301.2</v>
      </c>
      <c r="K158" s="41" t="s">
        <v>139</v>
      </c>
      <c r="L158" s="40">
        <v>35</v>
      </c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53.8</v>
      </c>
      <c r="K159" s="44" t="s">
        <v>42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140</v>
      </c>
      <c r="F160" s="43">
        <v>200</v>
      </c>
      <c r="G160" s="43">
        <v>0.5</v>
      </c>
      <c r="H160" s="43">
        <v>0.2</v>
      </c>
      <c r="I160" s="43">
        <v>19.5</v>
      </c>
      <c r="J160" s="43">
        <v>81.3</v>
      </c>
      <c r="K160" s="44" t="s">
        <v>141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</v>
      </c>
      <c r="H161" s="43">
        <v>8.6</v>
      </c>
      <c r="I161" s="43">
        <v>14.6</v>
      </c>
      <c r="J161" s="43">
        <v>146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50"/>
      <c r="F162" s="50"/>
      <c r="G162" s="50"/>
      <c r="H162" s="50"/>
      <c r="I162" s="50"/>
      <c r="J162" s="50"/>
      <c r="K162" s="50"/>
      <c r="L162" s="50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60</v>
      </c>
      <c r="G163" s="43">
        <v>4</v>
      </c>
      <c r="H163" s="43">
        <v>0.7</v>
      </c>
      <c r="I163" s="43">
        <v>23.8</v>
      </c>
      <c r="J163" s="43">
        <v>117.4</v>
      </c>
      <c r="K163" s="44"/>
      <c r="L163" s="43">
        <v>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4">SUM(G158:G164)</f>
        <v>40.1</v>
      </c>
      <c r="H165" s="19">
        <f t="shared" si="74"/>
        <v>24.599999999999998</v>
      </c>
      <c r="I165" s="19">
        <f t="shared" si="74"/>
        <v>79.600000000000009</v>
      </c>
      <c r="J165" s="19">
        <f t="shared" si="74"/>
        <v>699.69999999999993</v>
      </c>
      <c r="K165" s="25"/>
      <c r="L165" s="19">
        <f t="shared" ref="L165" si="75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142</v>
      </c>
      <c r="F166" s="43">
        <v>30</v>
      </c>
      <c r="G166" s="43">
        <v>0.35</v>
      </c>
      <c r="H166" s="43">
        <v>0.05</v>
      </c>
      <c r="I166" s="43">
        <v>1.1499999999999999</v>
      </c>
      <c r="J166" s="43">
        <v>6.4</v>
      </c>
      <c r="K166" s="44" t="s">
        <v>143</v>
      </c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144</v>
      </c>
      <c r="F167" s="43">
        <v>200</v>
      </c>
      <c r="G167" s="43">
        <v>1.7</v>
      </c>
      <c r="H167" s="43">
        <v>4.2</v>
      </c>
      <c r="I167" s="43">
        <v>10.9</v>
      </c>
      <c r="J167" s="43">
        <v>90</v>
      </c>
      <c r="K167" s="44"/>
      <c r="L167" s="43">
        <v>40</v>
      </c>
    </row>
    <row r="168" spans="1:12" ht="15" x14ac:dyDescent="0.25">
      <c r="A168" s="23"/>
      <c r="B168" s="15"/>
      <c r="C168" s="11"/>
      <c r="D168" s="7" t="s">
        <v>28</v>
      </c>
      <c r="E168" s="42" t="s">
        <v>145</v>
      </c>
      <c r="F168" s="43">
        <v>100</v>
      </c>
      <c r="G168" s="43">
        <v>8.4</v>
      </c>
      <c r="H168" s="43">
        <v>7.6</v>
      </c>
      <c r="I168" s="43">
        <v>6.4</v>
      </c>
      <c r="J168" s="43">
        <v>128.4</v>
      </c>
      <c r="K168" s="44" t="s">
        <v>146</v>
      </c>
      <c r="L168" s="43">
        <v>41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147</v>
      </c>
      <c r="F170" s="43">
        <v>200</v>
      </c>
      <c r="G170" s="43">
        <v>0.3</v>
      </c>
      <c r="H170" s="43">
        <v>0</v>
      </c>
      <c r="I170" s="43">
        <v>6.7</v>
      </c>
      <c r="J170" s="43">
        <v>27.9</v>
      </c>
      <c r="K170" s="44" t="s">
        <v>148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43">
        <v>4</v>
      </c>
      <c r="H172" s="43">
        <v>0.7</v>
      </c>
      <c r="I172" s="43">
        <v>23.8</v>
      </c>
      <c r="J172" s="43">
        <v>117.4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76">SUM(G166:G174)</f>
        <v>14.75</v>
      </c>
      <c r="H175" s="19">
        <f t="shared" si="76"/>
        <v>12.549999999999999</v>
      </c>
      <c r="I175" s="19">
        <f t="shared" si="76"/>
        <v>48.95</v>
      </c>
      <c r="J175" s="19">
        <f t="shared" si="76"/>
        <v>370.1</v>
      </c>
      <c r="K175" s="25"/>
      <c r="L175" s="19">
        <f t="shared" ref="L175" si="77">SUM(L166:L174)</f>
        <v>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1045</v>
      </c>
      <c r="G176" s="32">
        <f t="shared" ref="G176" si="78">G165+G175</f>
        <v>54.85</v>
      </c>
      <c r="H176" s="32">
        <f t="shared" ref="H176" si="79">H165+H175</f>
        <v>37.15</v>
      </c>
      <c r="I176" s="32">
        <f t="shared" ref="I176" si="80">I165+I175</f>
        <v>128.55000000000001</v>
      </c>
      <c r="J176" s="32">
        <f t="shared" ref="J176:L176" si="81">J165+J175</f>
        <v>1069.8</v>
      </c>
      <c r="K176" s="32"/>
      <c r="L176" s="32">
        <f t="shared" si="81"/>
        <v>156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149</v>
      </c>
      <c r="F177" s="40">
        <v>200</v>
      </c>
      <c r="G177" s="40">
        <v>5.8</v>
      </c>
      <c r="H177" s="40">
        <v>5.8</v>
      </c>
      <c r="I177" s="40">
        <v>33</v>
      </c>
      <c r="J177" s="40">
        <v>207.9</v>
      </c>
      <c r="K177" s="41" t="s">
        <v>150</v>
      </c>
      <c r="L177" s="40">
        <v>14</v>
      </c>
    </row>
    <row r="178" spans="1:12" ht="15" x14ac:dyDescent="0.25">
      <c r="A178" s="23"/>
      <c r="B178" s="15"/>
      <c r="C178" s="11"/>
      <c r="D178" s="6"/>
      <c r="E178" s="42" t="s">
        <v>58</v>
      </c>
      <c r="F178" s="43">
        <v>10</v>
      </c>
      <c r="G178" s="43">
        <v>0.1</v>
      </c>
      <c r="H178" s="43">
        <v>7.2</v>
      </c>
      <c r="I178" s="43">
        <v>0.1</v>
      </c>
      <c r="J178" s="43">
        <v>66.099999999999994</v>
      </c>
      <c r="K178" s="44" t="s">
        <v>59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151</v>
      </c>
      <c r="F179" s="43">
        <v>200</v>
      </c>
      <c r="G179" s="43">
        <v>0.03</v>
      </c>
      <c r="H179" s="43">
        <v>0.01</v>
      </c>
      <c r="I179" s="43">
        <v>14</v>
      </c>
      <c r="J179" s="43">
        <v>53</v>
      </c>
      <c r="K179" s="44">
        <v>287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</v>
      </c>
      <c r="H180" s="43">
        <v>8.6</v>
      </c>
      <c r="I180" s="43">
        <v>14.6</v>
      </c>
      <c r="J180" s="43">
        <v>146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50"/>
      <c r="L181" s="50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60</v>
      </c>
      <c r="G182" s="43">
        <v>4</v>
      </c>
      <c r="H182" s="43">
        <v>0.7</v>
      </c>
      <c r="I182" s="43">
        <v>23.8</v>
      </c>
      <c r="J182" s="43">
        <v>117.4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12.33</v>
      </c>
      <c r="H184" s="19">
        <f t="shared" si="82"/>
        <v>22.31</v>
      </c>
      <c r="I184" s="19">
        <f t="shared" si="82"/>
        <v>85.5</v>
      </c>
      <c r="J184" s="19">
        <f t="shared" si="82"/>
        <v>590.4</v>
      </c>
      <c r="K184" s="25"/>
      <c r="L184" s="19">
        <f t="shared" ref="L184" si="83">SUM(L177:L183)</f>
        <v>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152</v>
      </c>
      <c r="F185" s="43">
        <v>80</v>
      </c>
      <c r="G185" s="43">
        <v>1.2</v>
      </c>
      <c r="H185" s="43">
        <v>0.1</v>
      </c>
      <c r="I185" s="43">
        <v>17.2</v>
      </c>
      <c r="J185" s="43">
        <v>75.7</v>
      </c>
      <c r="K185" s="44"/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153</v>
      </c>
      <c r="F186" s="43">
        <v>250</v>
      </c>
      <c r="G186" s="43">
        <v>4.34</v>
      </c>
      <c r="H186" s="43">
        <v>2.5299999999999998</v>
      </c>
      <c r="I186" s="43">
        <v>12.21</v>
      </c>
      <c r="J186" s="43">
        <v>136</v>
      </c>
      <c r="K186" s="44">
        <v>14</v>
      </c>
      <c r="L186" s="43">
        <v>37</v>
      </c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>
        <v>150</v>
      </c>
      <c r="G187" s="43">
        <v>2.8</v>
      </c>
      <c r="H187" s="43">
        <v>7.4</v>
      </c>
      <c r="I187" s="43">
        <v>13.6</v>
      </c>
      <c r="J187" s="43">
        <v>133.4</v>
      </c>
      <c r="K187" s="44" t="s">
        <v>155</v>
      </c>
      <c r="L187" s="43">
        <v>36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200</v>
      </c>
      <c r="G188" s="43">
        <v>5.3</v>
      </c>
      <c r="H188" s="43">
        <v>3.9</v>
      </c>
      <c r="I188" s="43">
        <v>0.3</v>
      </c>
      <c r="J188" s="43">
        <v>57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156</v>
      </c>
      <c r="F189" s="43">
        <v>200</v>
      </c>
      <c r="G189" s="43">
        <v>0.2</v>
      </c>
      <c r="H189" s="43">
        <v>0.1</v>
      </c>
      <c r="I189" s="43">
        <v>10.199999999999999</v>
      </c>
      <c r="J189" s="43">
        <v>42.5</v>
      </c>
      <c r="K189" s="44" t="s">
        <v>157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4</v>
      </c>
      <c r="H191" s="43">
        <v>0.7</v>
      </c>
      <c r="I191" s="43">
        <v>23.8</v>
      </c>
      <c r="J191" s="43">
        <v>117.4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4">SUM(G185:G193)</f>
        <v>17.84</v>
      </c>
      <c r="H194" s="19">
        <f t="shared" si="84"/>
        <v>14.73</v>
      </c>
      <c r="I194" s="19">
        <f t="shared" si="84"/>
        <v>77.309999999999988</v>
      </c>
      <c r="J194" s="19">
        <f t="shared" si="84"/>
        <v>562</v>
      </c>
      <c r="K194" s="25"/>
      <c r="L194" s="19">
        <f t="shared" ref="L194" si="85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1440</v>
      </c>
      <c r="G195" s="32">
        <f t="shared" ref="G195" si="86">G184+G194</f>
        <v>30.17</v>
      </c>
      <c r="H195" s="32">
        <f t="shared" ref="H195" si="87">H184+H194</f>
        <v>37.04</v>
      </c>
      <c r="I195" s="32">
        <f t="shared" ref="I195" si="88">I184+I194</f>
        <v>162.81</v>
      </c>
      <c r="J195" s="32">
        <f t="shared" ref="J195:L195" si="89">J184+J194</f>
        <v>1152.4000000000001</v>
      </c>
      <c r="K195" s="32"/>
      <c r="L195" s="32">
        <f t="shared" si="89"/>
        <v>126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1400.5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48.619000000000007</v>
      </c>
      <c r="H196" s="34">
        <f t="shared" si="90"/>
        <v>50.232999999999997</v>
      </c>
      <c r="I196" s="34">
        <f t="shared" si="90"/>
        <v>169.01</v>
      </c>
      <c r="J196" s="34">
        <f t="shared" si="90"/>
        <v>1353.9269999999999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137.13600000000002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2025-02-25T10:23:58Z</dcterms:modified>
</cp:coreProperties>
</file>